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EL VOLADOR ANTIGUO" sheetId="1" r:id="rId1"/>
    <sheet name="PELIGROS" sheetId="2" r:id="rId2"/>
    <sheet name="FUNCIONES" sheetId="3" r:id="rId3"/>
  </sheets>
  <definedNames>
    <definedName name="_xlnm._FilterDatabase" localSheetId="0" hidden="1">'TANQUE EL VOLADOR ANTIGUO'!$A$10:$AD$120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<sst xmlns="http://schemas.openxmlformats.org/spreadsheetml/2006/main" count="3701" uniqueCount="1247">
  <si>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</si>
  <si>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</si>
  <si>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</si>
  <si>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</si>
  <si>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</si>
  <si>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</si>
  <si>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</si>
  <si>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</si>
  <si>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</si>
  <si>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</si>
  <si>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</si>
  <si>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</si>
  <si>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</si>
  <si>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</si>
  <si>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</si>
  <si>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</si>
  <si>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</si>
  <si>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</si>
  <si>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</si>
  <si>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</si>
  <si>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</si>
  <si>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</si>
  <si>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</si>
  <si>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</si>
  <si>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</si>
  <si>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</si>
  <si>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</si>
  <si>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</si>
  <si>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</si>
  <si>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</si>
  <si>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</si>
  <si>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</si>
  <si>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</si>
  <si>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</si>
  <si>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</si>
  <si>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</si>
  <si>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</si>
  <si>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</si>
  <si>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</si>
  <si>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</si>
  <si>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</si>
  <si>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</si>
  <si>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</si>
  <si>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</si>
  <si>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</si>
  <si>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</si>
  <si>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</si>
  <si>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</si>
  <si>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</si>
  <si>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</si>
  <si>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</si>
  <si>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</si>
  <si>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</si>
  <si>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</si>
  <si>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</si>
  <si>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</si>
  <si>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</si>
  <si>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</si>
  <si>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</si>
  <si>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</si>
  <si>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</si>
  <si>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</si>
  <si>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</si>
  <si>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</si>
  <si>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</si>
  <si>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</si>
  <si>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</si>
  <si>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</si>
  <si>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</si>
  <si>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</si>
  <si>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</si>
  <si>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</si>
  <si>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</si>
  <si>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</si>
  <si>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</si>
  <si>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</si>
  <si>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</si>
  <si>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</si>
  <si>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</si>
  <si>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</si>
  <si>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</si>
  <si>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</si>
  <si>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</si>
  <si>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</si>
  <si>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</si>
  <si>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</si>
  <si>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</si>
  <si>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</si>
  <si>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</si>
  <si>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</si>
  <si>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</si>
  <si>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</si>
  <si>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</si>
  <si>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</si>
  <si>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</si>
  <si>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</si>
  <si>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</si>
  <si>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</si>
  <si>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</si>
  <si>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</si>
  <si>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</si>
  <si>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</si>
  <si>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</si>
  <si>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</si>
  <si>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</si>
  <si>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</si>
  <si>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</si>
  <si>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</si>
  <si>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</si>
  <si>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</si>
  <si>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</si>
  <si>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</si>
  <si>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</si>
  <si>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</si>
  <si>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</si>
  <si>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</si>
  <si>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</si>
  <si>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</si>
  <si>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</si>
  <si>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</si>
  <si>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</si>
  <si>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</si>
  <si>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</si>
  <si>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</si>
  <si>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</si>
  <si>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</si>
  <si>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</si>
  <si>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</si>
  <si>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</si>
  <si>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</si>
  <si>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</si>
  <si>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</si>
  <si>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</si>
  <si>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</si>
  <si>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</si>
  <si>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</si>
  <si>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</si>
  <si>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</si>
  <si>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</si>
  <si>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</si>
  <si>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</si>
  <si>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</si>
  <si>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</si>
  <si>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</si>
  <si>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</si>
  <si>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</si>
  <si>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</si>
  <si>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</si>
  <si>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</si>
  <si>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</si>
  <si>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</si>
  <si>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</si>
  <si>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</si>
  <si>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</si>
  <si>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</si>
  <si>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</si>
  <si>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</si>
  <si>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</si>
  <si>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</si>
  <si>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</si>
  <si>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</si>
  <si>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</si>
  <si>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</si>
  <si>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</si>
  <si>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</si>
  <si>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</si>
  <si>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</si>
  <si>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</si>
  <si>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</si>
  <si>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</si>
  <si>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</si>
  <si>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</si>
  <si>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</si>
  <si>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</si>
  <si>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</si>
  <si>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</si>
  <si>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</si>
  <si>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</si>
  <si>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</si>
  <si>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</si>
  <si>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</si>
  <si>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</si>
  <si>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</si>
  <si>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</si>
  <si>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</si>
  <si>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</si>
  <si>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</si>
  <si>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</si>
  <si>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</si>
  <si>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</si>
  <si>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</si>
  <si>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</si>
  <si>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</si>
  <si>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</si>
  <si>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</si>
  <si>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</si>
  <si>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</si>
  <si>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</si>
  <si>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</si>
  <si>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</si>
  <si>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</si>
  <si>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</si>
  <si>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</si>
  <si>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</si>
  <si>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</si>
  <si>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</si>
  <si>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</si>
  <si>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</si>
  <si>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</si>
  <si>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</si>
  <si>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</si>
  <si>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</si>
  <si>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</si>
  <si>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</si>
  <si>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</si>
  <si>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</si>
  <si>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</si>
  <si>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</si>
  <si>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</si>
  <si>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</si>
  <si>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</si>
  <si>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</si>
  <si>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</si>
  <si>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</si>
  <si>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</si>
  <si>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</si>
  <si>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</si>
  <si>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</si>
  <si>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</si>
  <si>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</si>
  <si>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</si>
  <si>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</si>
  <si>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</si>
  <si>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</si>
  <si>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</si>
  <si>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</si>
  <si>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</si>
  <si>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</si>
  <si>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</si>
  <si>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</si>
  <si>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</si>
  <si>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</si>
  <si>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</si>
  <si>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</si>
  <si>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</si>
  <si>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</si>
  <si>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</si>
  <si>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</si>
  <si>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</si>
  <si>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</si>
  <si>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</si>
  <si>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</si>
  <si>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</si>
  <si>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</si>
  <si>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</si>
  <si>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</si>
  <si>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</si>
  <si>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</si>
  <si>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</si>
  <si>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</si>
  <si>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</si>
  <si>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</si>
  <si>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</si>
  <si>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</si>
  <si>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</si>
  <si>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</si>
  <si>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</si>
  <si>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</si>
  <si>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</si>
  <si>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</si>
  <si>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</si>
  <si>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</si>
  <si>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</si>
  <si>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</si>
  <si>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</si>
  <si>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</si>
  <si>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</si>
  <si>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</si>
  <si>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</si>
  <si>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</si>
  <si>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</si>
  <si>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</si>
  <si>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</si>
  <si>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</si>
  <si>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</si>
  <si>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</si>
  <si>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</si>
  <si>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</si>
  <si>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</si>
  <si>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</si>
  <si>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</si>
  <si>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</si>
  <si>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</si>
  <si>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</si>
  <si>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</si>
  <si>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</si>
  <si>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</si>
  <si>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</si>
  <si>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</si>
  <si>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</si>
  <si>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</si>
  <si>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</si>
  <si>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</si>
  <si>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</si>
  <si>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</si>
  <si>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</si>
  <si>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</si>
  <si>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</si>
  <si>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</si>
  <si>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</si>
  <si>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</si>
  <si>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</si>
  <si>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</si>
  <si>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</si>
  <si>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</si>
  <si>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</si>
  <si>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</si>
  <si>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</si>
  <si>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</si>
  <si>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</si>
  <si>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</si>
  <si>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</si>
  <si>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</si>
  <si>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</si>
  <si>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</si>
  <si>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</si>
  <si>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</si>
  <si>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</si>
  <si>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</si>
  <si>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</si>
  <si>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</si>
  <si>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</si>
  <si>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</si>
  <si>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</si>
  <si>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</si>
  <si>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</si>
  <si>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</si>
  <si>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</si>
  <si>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</si>
  <si>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</si>
  <si>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</si>
  <si>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</si>
  <si>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</si>
  <si>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</si>
  <si>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</si>
  <si>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</si>
  <si>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</si>
  <si>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</si>
  <si>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</si>
  <si>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</si>
  <si>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</si>
  <si>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</si>
  <si>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</si>
  <si>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</si>
  <si>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</si>
  <si>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</si>
  <si>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</si>
  <si>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</si>
  <si>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</si>
  <si>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</si>
  <si>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</si>
  <si>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</si>
  <si>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</si>
  <si>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</si>
  <si>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</si>
  <si>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</si>
  <si>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</si>
  <si>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</si>
  <si>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</si>
  <si>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</si>
  <si>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</si>
  <si>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</si>
  <si>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</si>
  <si>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</si>
  <si>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</si>
  <si>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</si>
  <si>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</si>
  <si>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</si>
  <si>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</si>
  <si>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</si>
  <si>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</si>
  <si>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</si>
  <si>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</si>
  <si>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</si>
  <si>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</si>
  <si>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</si>
  <si>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</si>
  <si>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</si>
  <si>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</si>
  <si>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</si>
  <si>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</si>
  <si>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</si>
  <si>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</si>
  <si>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</si>
  <si>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</si>
  <si>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</si>
  <si>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</si>
  <si>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</si>
  <si>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</si>
  <si>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</si>
  <si>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</si>
  <si>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</si>
  <si>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</si>
  <si>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</si>
  <si>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</si>
  <si>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</si>
  <si>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</si>
  <si>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</si>
  <si>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</si>
  <si>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</si>
  <si>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</si>
  <si>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</si>
  <si>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</si>
  <si>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</si>
  <si>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</si>
  <si>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</si>
  <si>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</si>
  <si>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</si>
  <si>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</si>
  <si>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</si>
  <si>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</si>
  <si>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</si>
  <si>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</si>
  <si>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</si>
  <si>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</si>
  <si>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</si>
  <si>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</si>
  <si>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</si>
  <si>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</si>
  <si>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</si>
  <si>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</si>
  <si>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</si>
  <si>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</si>
  <si>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</si>
  <si>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</si>
  <si>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</si>
  <si>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</si>
  <si>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</si>
  <si>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</si>
  <si>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</si>
  <si>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</si>
  <si>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</si>
  <si>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</si>
  <si>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</si>
  <si>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</si>
  <si>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</si>
  <si>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</si>
  <si>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</si>
  <si>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</si>
  <si>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</si>
  <si>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</si>
  <si>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</si>
  <si>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</si>
  <si>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</si>
  <si>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</si>
  <si>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</si>
  <si>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</si>
  <si>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</si>
  <si>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</si>
  <si>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</si>
  <si>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</si>
  <si>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</si>
  <si>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</si>
  <si>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</si>
  <si>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</si>
  <si>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</si>
  <si>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</si>
  <si>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</si>
  <si>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</si>
  <si>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</si>
  <si>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</si>
  <si>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</si>
  <si>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</si>
  <si>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</si>
  <si>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</si>
  <si>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</si>
  <si>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</si>
  <si>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</si>
  <si>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</si>
  <si>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</si>
  <si>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</si>
  <si>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</si>
  <si>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</si>
  <si>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</si>
  <si>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</si>
  <si>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</si>
  <si>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</si>
  <si>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</si>
  <si>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</si>
  <si>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</si>
  <si>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</si>
  <si>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</si>
  <si>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</si>
  <si>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</si>
  <si>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</si>
  <si>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</si>
  <si>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</si>
  <si>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</si>
  <si>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</si>
  <si>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</si>
  <si>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</si>
  <si>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</si>
  <si>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</si>
  <si>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</si>
  <si>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</si>
  <si>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</si>
  <si>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</si>
  <si>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</si>
  <si>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</si>
  <si>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</si>
  <si>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</si>
  <si>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</si>
  <si>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</si>
  <si>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</si>
  <si>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</si>
  <si>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</si>
  <si>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</si>
  <si>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</si>
  <si>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</si>
  <si>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</si>
  <si>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</si>
  <si>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</si>
  <si>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</si>
  <si>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</si>
  <si>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</si>
  <si>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</si>
  <si>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</si>
  <si>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</si>
  <si>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</si>
  <si>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</si>
  <si>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</si>
  <si>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</si>
  <si>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</si>
  <si>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</si>
  <si>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</si>
  <si>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</si>
  <si>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</si>
  <si>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</si>
  <si>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</si>
  <si>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</si>
  <si>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</si>
  <si>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</si>
  <si>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</si>
  <si>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</si>
  <si>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</si>
  <si>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</si>
  <si>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</si>
  <si>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</si>
  <si>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</si>
  <si>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</si>
  <si>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</si>
  <si>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</si>
  <si>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</si>
  <si>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</si>
  <si>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</si>
  <si>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</si>
  <si>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</si>
  <si>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</si>
  <si>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</si>
  <si>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</si>
  <si>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</si>
  <si>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</si>
  <si>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</si>
  <si>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</si>
  <si>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</si>
  <si>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</si>
  <si>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</si>
  <si>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</si>
  <si>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</si>
  <si>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</si>
  <si>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</si>
  <si>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</si>
  <si>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</si>
  <si>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</si>
  <si>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</si>
  <si>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</si>
  <si>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</si>
  <si>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</si>
  <si>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</si>
  <si>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</si>
  <si>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</si>
  <si>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</si>
  <si>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</si>
  <si>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</si>
  <si>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</si>
  <si>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</si>
  <si>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</si>
  <si>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</si>
  <si>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</si>
  <si>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</si>
  <si>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</si>
  <si>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</si>
  <si>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</si>
  <si>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</si>
  <si>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</si>
  <si>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</si>
  <si>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</si>
  <si>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</si>
  <si>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</si>
  <si>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</si>
  <si>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</si>
  <si>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</si>
  <si>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</si>
  <si>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</si>
  <si>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</si>
  <si>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</si>
  <si>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</si>
  <si>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</si>
  <si>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</si>
  <si>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</si>
  <si>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</si>
  <si>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</si>
  <si>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</si>
  <si>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</si>
  <si>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</si>
  <si>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</si>
  <si>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</si>
  <si>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</si>
  <si>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</si>
  <si>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</si>
  <si>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</si>
  <si>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</si>
  <si>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</si>
  <si>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</si>
  <si>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</si>
  <si>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</si>
  <si>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</si>
  <si>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</si>
  <si>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</si>
  <si>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</si>
  <si>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</si>
  <si>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</si>
  <si>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</si>
  <si>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</si>
  <si>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</si>
  <si>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</si>
  <si>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</si>
  <si>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</si>
  <si>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</si>
  <si>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</si>
  <si>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</si>
  <si>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</si>
  <si>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</si>
  <si>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</si>
  <si>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</si>
  <si>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</si>
  <si>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</si>
  <si>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</si>
  <si>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</si>
  <si>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</si>
  <si>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</si>
  <si>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</si>
  <si>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</si>
  <si>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</si>
  <si>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</si>
  <si>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</si>
  <si>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</si>
  <si>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</si>
  <si>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</si>
  <si>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</si>
  <si>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</si>
  <si>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</si>
  <si>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</si>
  <si>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</si>
  <si>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</si>
  <si>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</si>
  <si>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</si>
  <si>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</si>
  <si>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</si>
  <si>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</si>
  <si>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</si>
  <si>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</si>
  <si>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</si>
  <si>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</si>
  <si>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</si>
  <si>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</si>
  <si>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</si>
  <si>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</si>
  <si>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</si>
  <si>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</si>
  <si>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</si>
  <si>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</si>
  <si>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</si>
  <si>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</si>
  <si>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</si>
  <si>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</si>
  <si>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</si>
  <si>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</si>
  <si>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</si>
  <si>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</si>
  <si>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</si>
  <si>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</si>
  <si>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</si>
  <si>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</si>
  <si>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</si>
  <si>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</si>
  <si>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</si>
  <si>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</si>
  <si>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</si>
  <si>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</si>
  <si>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</si>
  <si>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</si>
  <si>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</si>
  <si>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</si>
  <si>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</si>
  <si>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</si>
  <si>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</si>
  <si>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</si>
  <si>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</si>
  <si>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</si>
  <si>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</si>
  <si>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</si>
  <si>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</si>
  <si>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</si>
  <si>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</si>
  <si>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</si>
  <si>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</si>
  <si>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</si>
  <si>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</si>
  <si>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</si>
  <si>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</si>
  <si>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</si>
  <si>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</si>
  <si>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</si>
  <si>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</si>
  <si>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</si>
  <si>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</si>
  <si>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</si>
  <si>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</si>
  <si>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</si>
  <si>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</si>
  <si>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</si>
  <si>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</si>
  <si>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</si>
  <si>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</si>
  <si>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</si>
  <si>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</si>
  <si>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</si>
  <si>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</si>
  <si>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</si>
  <si>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</si>
  <si>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</si>
  <si>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</si>
  <si>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</si>
  <si>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</si>
  <si>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</si>
  <si>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</si>
  <si>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</si>
  <si>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</si>
  <si>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</si>
  <si>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</si>
  <si>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</si>
  <si>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</si>
  <si>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</si>
  <si>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</si>
  <si>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</si>
  <si>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</si>
  <si>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</si>
  <si>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</si>
  <si>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</si>
  <si>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</si>
  <si>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</si>
  <si>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</si>
  <si>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</si>
  <si>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</si>
  <si>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</si>
  <si>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</si>
  <si>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</si>
  <si>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</si>
  <si>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</si>
  <si>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</si>
  <si>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</si>
  <si>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</si>
  <si>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</si>
  <si>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</si>
  <si>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</si>
  <si>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</si>
  <si>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</si>
  <si>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</si>
  <si>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</si>
  <si>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</si>
  <si>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</si>
  <si>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</si>
  <si>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</si>
  <si>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</si>
  <si>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</si>
  <si>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</si>
  <si>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</si>
  <si>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</si>
  <si>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</si>
  <si>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</si>
  <si>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</si>
  <si>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</si>
  <si>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</si>
  <si>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</si>
  <si>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</si>
  <si>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</si>
  <si>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</si>
  <si>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</si>
  <si>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</si>
  <si>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</si>
  <si>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</si>
  <si>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</si>
  <si>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</si>
  <si>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</si>
  <si>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</si>
  <si>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</si>
  <si>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</si>
  <si>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</si>
  <si>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</si>
  <si>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</si>
  <si>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</si>
  <si>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</si>
  <si>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</si>
  <si>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</si>
  <si>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</si>
  <si>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</si>
  <si>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</si>
  <si>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</si>
  <si>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</si>
  <si>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</si>
  <si>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</si>
  <si>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</si>
  <si>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</si>
  <si>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</si>
  <si>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</si>
  <si>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</si>
  <si>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</si>
  <si>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</si>
  <si>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</si>
  <si>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</si>
  <si>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</si>
  <si>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</si>
  <si>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</si>
  <si>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</si>
  <si>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</si>
  <si>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</si>
  <si>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</si>
  <si>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</si>
  <si>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</si>
  <si>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</si>
  <si>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</si>
  <si>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</si>
  <si>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</si>
  <si>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</si>
  <si>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</si>
  <si>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</si>
  <si>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</si>
  <si>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</si>
  <si>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</si>
  <si>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</si>
  <si>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</si>
  <si>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</si>
  <si>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</si>
  <si>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</si>
  <si>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</si>
  <si>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</si>
  <si>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</si>
  <si>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</si>
  <si>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</si>
  <si>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</si>
  <si>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</si>
  <si>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</si>
  <si>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</si>
  <si>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</si>
  <si>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</si>
  <si>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</si>
  <si>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</si>
  <si>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</si>
  <si>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</si>
  <si>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</si>
  <si>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</si>
  <si>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</si>
  <si>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</si>
  <si>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</si>
  <si>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</si>
  <si>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</si>
  <si>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</si>
  <si>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</si>
  <si>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</si>
  <si>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</si>
  <si>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</si>
  <si>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</si>
  <si>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</si>
  <si>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</si>
  <si>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</si>
  <si>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</si>
  <si>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</si>
  <si>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</si>
  <si>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</si>
  <si>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</si>
  <si>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</si>
  <si>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</si>
  <si>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</si>
  <si>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</si>
  <si>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</si>
  <si>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</si>
  <si>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</si>
  <si>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</si>
  <si>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</si>
  <si>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</si>
  <si>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</si>
  <si>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</si>
  <si>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</si>
  <si>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</si>
  <si>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</si>
  <si>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</si>
  <si>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</si>
  <si>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</si>
  <si>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</si>
  <si>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</si>
  <si>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</si>
  <si>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</si>
  <si>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</si>
  <si>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</si>
  <si>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</si>
  <si>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</si>
  <si>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</si>
  <si>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</si>
  <si>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</si>
  <si>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</si>
  <si>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</si>
  <si>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</si>
  <si>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</si>
  <si>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</si>
  <si>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</si>
  <si>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</si>
  <si>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</si>
  <si>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</si>
  <si>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</si>
  <si>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</si>
  <si>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</si>
  <si>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</si>
  <si>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</si>
  <si>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</si>
  <si>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</si>
  <si>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</si>
  <si>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</si>
  <si>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</si>
  <si>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</si>
  <si>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</si>
  <si>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</si>
  <si>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</si>
  <si>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</si>
  <si>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</si>
  <si>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</si>
  <si>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</si>
  <si>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</si>
  <si>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</si>
  <si>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</si>
  <si>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</si>
  <si>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</si>
  <si>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</si>
  <si>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</si>
  <si>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</si>
  <si>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</si>
  <si>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</si>
  <si>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</si>
  <si>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</si>
  <si>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</si>
  <si>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</si>
  <si>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</si>
  <si>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</si>
  <si>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</si>
  <si>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</si>
  <si>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</si>
  <si>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</si>
  <si>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</si>
  <si>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</si>
  <si>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</si>
  <si>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</si>
  <si>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</si>
  <si>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</si>
  <si>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</si>
  <si>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</si>
  <si>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</si>
  <si>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</si>
  <si>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</si>
  <si>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</si>
  <si>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</si>
  <si>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</si>
  <si>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</si>
  <si>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</si>
  <si>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</si>
  <si>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</si>
  <si>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</si>
  <si>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</si>
  <si>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</si>
  <si>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</si>
  <si>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</si>
  <si>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</si>
  <si>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</si>
  <si>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</si>
  <si>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</si>
  <si>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</si>
  <si>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</si>
  <si>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</si>
  <si>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</si>
  <si>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</si>
  <si>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</si>
  <si>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</si>
  <si>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</si>
  <si>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</si>
  <si>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</si>
  <si>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</si>
  <si>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</si>
  <si>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</si>
  <si>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</si>
  <si>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</si>
  <si>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</si>
  <si>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</si>
  <si>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</si>
  <si>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</si>
  <si>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</si>
  <si>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</si>
  <si>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</si>
  <si>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</si>
  <si>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</si>
  <si>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</si>
  <si>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</si>
  <si>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</si>
  <si>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</si>
  <si>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</si>
  <si>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</si>
  <si>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</si>
  <si>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</si>
  <si>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</si>
  <si>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</si>
  <si>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</si>
  <si>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</si>
  <si>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</si>
  <si>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</si>
  <si>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</si>
  <si>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</si>
  <si>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</si>
  <si>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</si>
  <si>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</si>
  <si>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</si>
  <si>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</si>
  <si>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</si>
  <si>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</si>
  <si>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</si>
  <si>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</si>
  <si>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</si>
  <si>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</si>
  <si>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</si>
  <si>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</si>
  <si>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</si>
  <si>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</si>
  <si>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</si>
  <si>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</si>
  <si>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</si>
  <si>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</si>
  <si>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</si>
  <si>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</si>
  <si>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</si>
  <si>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</si>
  <si>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</si>
  <si>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</si>
  <si>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</si>
  <si>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</si>
  <si>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</si>
  <si>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</si>
  <si>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</si>
  <si>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</si>
  <si>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</si>
  <si>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</si>
  <si>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</si>
  <si>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</si>
  <si>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</si>
  <si>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</si>
  <si>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</si>
  <si>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</si>
  <si>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</si>
  <si>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</si>
  <si>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</si>
  <si>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</si>
  <si>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</si>
  <si>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</si>
  <si>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</si>
  <si>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</si>
  <si>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</si>
  <si>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</si>
  <si>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</si>
  <si>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</si>
  <si>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</si>
  <si>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</si>
  <si>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</si>
  <si>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</si>
  <si>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</si>
  <si>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</si>
  <si>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</si>
  <si>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</si>
  <si>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</si>
  <si>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</si>
  <si>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</si>
  <si>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</si>
  <si>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</si>
  <si>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</si>
  <si>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</si>
  <si>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</si>
  <si>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</si>
  <si>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</si>
  <si>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</si>
  <si>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</si>
  <si>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</si>
  <si>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</si>
  <si>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</si>
  <si>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</si>
  <si>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</si>
  <si>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</si>
  <si>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</si>
  <si>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</si>
  <si>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</si>
  <si>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</si>
  <si>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</si>
  <si>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</si>
  <si>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</si>
  <si>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</si>
  <si>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</si>
  <si>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</si>
  <si>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</si>
  <si>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</si>
  <si>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</si>
  <si>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</si>
  <si>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</si>
  <si>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</si>
  <si>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</si>
  <si>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</si>
  <si>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</si>
  <si>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</si>
  <si>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</si>
  <si>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</si>
  <si>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</si>
  <si>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</si>
  <si>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</si>
  <si>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</si>
  <si>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</si>
  <si>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</si>
  <si>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</si>
  <si>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</si>
  <si>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</si>
  <si>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</si>
  <si>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</si>
  <si>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</si>
  <si>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</si>
  <si>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</si>
  <si>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</si>
  <si>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</si>
  <si>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</si>
  <si>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</si>
  <si>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</si>
  <si>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</si>
  <si>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</si>
  <si>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</si>
  <si>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</si>
  <si>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</si>
  <si>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</si>
  <si>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</si>
  <si>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</si>
  <si>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</si>
  <si>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</si>
  <si>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</si>
  <si>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</si>
  <si>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</si>
  <si>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</si>
  <si>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</si>
  <si>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</si>
  <si>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</si>
  <si>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</si>
  <si>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</si>
  <si>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</si>
  <si>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</si>
  <si>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</si>
  <si>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</si>
  <si>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</si>
  <si>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</si>
  <si>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</si>
  <si>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</si>
  <si>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</si>
  <si>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</si>
  <si>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</si>
  <si>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</si>
  <si>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</si>
  <si>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</si>
  <si>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</si>
  <si>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</si>
  <si>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</si>
  <si>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</si>
  <si>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</si>
  <si>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</si>
  <si>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</si>
  <si>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</si>
  <si>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</si>
  <si>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</si>
  <si>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</si>
  <si>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</si>
  <si>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</si>
  <si>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</si>
  <si>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 xml:space="preserve">Programar semanalmente las labores a realizar a redes matrices, tanques y estaciones coordinado con el personal, equipos, maquinaria para mantener en adecuado estado el funcionamiento de la infraestructura . Coordinar las actividades de rehabilitación estructural preventiva de puntos del sistema para mitigar daños en casos de deslizamientos de taludes. Formular y ejecutar el programa de rehabilitación de redes matrices, tanques de almacenamiento. Participar en la formulación y ejecución de estudios de medición, control, y el diseño detallado almacenamiento de agua potable. Gestionar en el sistema de información empresarial, la información relacionada con el tramite y seguimiento a al cuentas de cobro, entradas de mercancias y solicitudes por acuerdos de servicio. Realziar las actividades de entrenamiento básico, evaluación y seguimiento necesarias para asegurar que le personal del área realiza adecuadamente sus funciones.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</si>
  <si>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</si>
  <si>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</si>
  <si>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</si>
  <si>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</si>
  <si>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</si>
  <si>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</si>
  <si>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</si>
  <si>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</si>
  <si>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</si>
  <si>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</si>
  <si>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</si>
  <si>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</si>
  <si>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</si>
  <si>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</si>
  <si>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</si>
  <si>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</si>
  <si>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</si>
  <si>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</si>
  <si>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</si>
  <si>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</si>
  <si>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</si>
  <si>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</si>
  <si>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</si>
  <si>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</si>
  <si>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</si>
  <si>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</si>
  <si>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</si>
  <si>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</si>
  <si>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</si>
  <si>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</si>
  <si>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</si>
  <si>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</si>
  <si>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</si>
  <si>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</si>
  <si>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</si>
  <si>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</si>
  <si>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</si>
  <si>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</si>
  <si>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</si>
  <si>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</si>
  <si>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</si>
  <si>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</si>
  <si>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</si>
  <si>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EL VOLADOR ANTIGUO</t>
  </si>
  <si>
    <t>TANQUE EL VOLADOR ANTIGUO</t>
  </si>
  <si>
    <t>ELABORACIÓN                                            ACTUALIZACIÓN                                               FECHA: 19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</si>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</sst>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1246</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1242</v>
      </c>
      <c r="B11" s="83" t="s">
        <v>1244</v>
      </c>
      <c r="C11" s="120" t="s">
        <v>1198</v>
      </c>
      <c r="D11" s="119" t="s">
        <v>1199</v>
      </c>
      <c r="E11" s="144" t="s">
        <v>1051</v>
      </c>
      <c r="F11" s="144" t="s">
        <v>1197</v>
      </c>
      <c r="G11" s="20" t="str">
        <f>VLOOKUP(H11,PELIGROS!A$1:G$445,2,0)</f>
        <v>Bacteria</v>
      </c>
      <c r="H11" s="21" t="s">
        <v>108</v>
      </c>
      <c r="I11" s="21" t="s">
        <v>1231</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1200</v>
      </c>
      <c r="AD11" s="120" t="s">
        <v>1208</v>
      </c>
    </row>
    <row r="12" spans="1:30" ht="51">
      <c r="A12" s="84"/>
      <c r="B12" s="84"/>
      <c r="C12" s="93"/>
      <c r="D12" s="90"/>
      <c r="E12" s="87"/>
      <c r="F12" s="87"/>
      <c r="G12" s="20" t="str">
        <f>VLOOKUP(H12,PELIGROS!A$1:G$445,2,0)</f>
        <v>Hongos</v>
      </c>
      <c r="H12" s="21" t="s">
        <v>117</v>
      </c>
      <c r="I12" s="21" t="s">
        <v>1231</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1231</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1231</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1232</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1201</v>
      </c>
      <c r="AD15" s="93"/>
    </row>
    <row r="16" spans="1:30" ht="51">
      <c r="A16" s="84"/>
      <c r="B16" s="84"/>
      <c r="C16" s="93"/>
      <c r="D16" s="90"/>
      <c r="E16" s="87"/>
      <c r="F16" s="87"/>
      <c r="G16" s="20" t="str">
        <f>VLOOKUP(H16,PELIGROS!A$1:G$445,2,0)</f>
        <v>GASES Y VAPORES</v>
      </c>
      <c r="H16" s="21" t="s">
        <v>256</v>
      </c>
      <c r="I16" s="21" t="s">
        <v>1233</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1202</v>
      </c>
      <c r="AD16" s="93"/>
    </row>
    <row r="17" spans="1:30" ht="51">
      <c r="A17" s="84"/>
      <c r="B17" s="84"/>
      <c r="C17" s="93"/>
      <c r="D17" s="90"/>
      <c r="E17" s="87"/>
      <c r="F17" s="87"/>
      <c r="G17" s="20" t="str">
        <f>VLOOKUP(H17,PELIGROS!A$1:G$445,2,0)</f>
        <v>MATERIAL PARTICULADO</v>
      </c>
      <c r="H17" s="21" t="s">
        <v>269</v>
      </c>
      <c r="I17" s="21" t="s">
        <v>1233</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1234</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1203</v>
      </c>
      <c r="AD18" s="93"/>
    </row>
    <row r="19" spans="1:30" ht="37.5" customHeight="1">
      <c r="A19" s="84"/>
      <c r="B19" s="84"/>
      <c r="C19" s="93"/>
      <c r="D19" s="90"/>
      <c r="E19" s="87"/>
      <c r="F19" s="87"/>
      <c r="G19" s="20" t="str">
        <f>VLOOKUP(H19,PELIGROS!A$1:G$445,2,0)</f>
        <v xml:space="preserve"> ALTA CONCENTRACIÓN</v>
      </c>
      <c r="H19" s="21" t="s">
        <v>88</v>
      </c>
      <c r="I19" s="21" t="s">
        <v>1234</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1235</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1204</v>
      </c>
      <c r="AD20" s="93"/>
    </row>
    <row r="21" spans="1:30" ht="59.25" customHeight="1">
      <c r="A21" s="84"/>
      <c r="B21" s="84"/>
      <c r="C21" s="93"/>
      <c r="D21" s="90"/>
      <c r="E21" s="87"/>
      <c r="F21" s="87"/>
      <c r="G21" s="20" t="str">
        <f>VLOOKUP(H21,PELIGROS!A$1:G$445,2,0)</f>
        <v>Superficies de trabajo irregulares o deslizantes</v>
      </c>
      <c r="H21" s="21" t="s">
        <v>597</v>
      </c>
      <c r="I21" s="21" t="s">
        <v>1235</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1205</v>
      </c>
      <c r="AD21" s="93"/>
    </row>
    <row r="22" spans="1:30" ht="84" customHeight="1">
      <c r="A22" s="84"/>
      <c r="B22" s="84"/>
      <c r="C22" s="93"/>
      <c r="D22" s="90"/>
      <c r="E22" s="87"/>
      <c r="F22" s="87"/>
      <c r="G22" s="20" t="str">
        <f>VLOOKUP(H22,PELIGROS!A$1:G$445,2,0)</f>
        <v>Atraco, golpiza, atentados y secuestrados</v>
      </c>
      <c r="H22" s="21" t="s">
        <v>57</v>
      </c>
      <c r="I22" s="21" t="s">
        <v>1235</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1206</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1235</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1236</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1207</v>
      </c>
      <c r="AD24" s="93"/>
    </row>
    <row r="25" spans="1:30" ht="51.75" thickBot="1">
      <c r="A25" s="84"/>
      <c r="B25" s="84"/>
      <c r="C25" s="94"/>
      <c r="D25" s="91"/>
      <c r="E25" s="88"/>
      <c r="F25" s="88"/>
      <c r="G25" s="20" t="str">
        <f>VLOOKUP(H25,PELIGROS!A$1:G$445,2,0)</f>
        <v>SISMOS, INCENDIOS, INUNDACIONES, TERREMOTOS, VENDAVALES, DERRUMBE</v>
      </c>
      <c r="H25" s="21" t="s">
        <v>62</v>
      </c>
      <c r="I25" s="21" t="s">
        <v>1236</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1209</v>
      </c>
      <c r="D26" s="95" t="s">
        <v>1210</v>
      </c>
      <c r="E26" s="121" t="s">
        <v>1073</v>
      </c>
      <c r="F26" s="121" t="s">
        <v>1197</v>
      </c>
      <c r="G26" s="60" t="str">
        <f>VLOOKUP(H26,PELIGROS!A$1:G$445,2,0)</f>
        <v>Bacteria</v>
      </c>
      <c r="H26" s="61" t="s">
        <v>108</v>
      </c>
      <c r="I26" s="61" t="s">
        <v>1231</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1200</v>
      </c>
      <c r="AD26" s="116" t="s">
        <v>1208</v>
      </c>
    </row>
    <row r="27" spans="1:30" ht="51">
      <c r="A27" s="84"/>
      <c r="B27" s="84"/>
      <c r="C27" s="99"/>
      <c r="D27" s="96"/>
      <c r="E27" s="122"/>
      <c r="F27" s="122"/>
      <c r="G27" s="60" t="str">
        <f>VLOOKUP(H27,PELIGROS!A$1:G$445,2,0)</f>
        <v>Hongos</v>
      </c>
      <c r="H27" s="61" t="s">
        <v>117</v>
      </c>
      <c r="I27" s="61" t="s">
        <v>1231</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1231</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1232</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1232</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1201</v>
      </c>
      <c r="AD30" s="99"/>
    </row>
    <row r="31" spans="1:30" ht="51">
      <c r="A31" s="84"/>
      <c r="B31" s="84"/>
      <c r="C31" s="99"/>
      <c r="D31" s="96"/>
      <c r="E31" s="122"/>
      <c r="F31" s="122"/>
      <c r="G31" s="60" t="str">
        <f>VLOOKUP(H31,PELIGROS!A$1:G$445,2,0)</f>
        <v>GASES Y VAPORES</v>
      </c>
      <c r="H31" s="61" t="s">
        <v>256</v>
      </c>
      <c r="I31" s="61" t="s">
        <v>1233</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1202</v>
      </c>
      <c r="AD31" s="99"/>
    </row>
    <row r="32" spans="1:30" ht="51">
      <c r="A32" s="84"/>
      <c r="B32" s="84"/>
      <c r="C32" s="99"/>
      <c r="D32" s="96"/>
      <c r="E32" s="122"/>
      <c r="F32" s="122"/>
      <c r="G32" s="60" t="str">
        <f>VLOOKUP(H32,PELIGROS!A$1:G$445,2,0)</f>
        <v>MATERIAL PARTICULADO</v>
      </c>
      <c r="H32" s="61" t="s">
        <v>269</v>
      </c>
      <c r="I32" s="61" t="s">
        <v>1233</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1234</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1203</v>
      </c>
      <c r="AD33" s="99"/>
    </row>
    <row r="34" spans="1:30" ht="25.5">
      <c r="A34" s="84"/>
      <c r="B34" s="84"/>
      <c r="C34" s="99"/>
      <c r="D34" s="96"/>
      <c r="E34" s="122"/>
      <c r="F34" s="122"/>
      <c r="G34" s="60" t="str">
        <f>VLOOKUP(H34,PELIGROS!A$1:G$445,2,0)</f>
        <v xml:space="preserve"> ALTA CONCENTRACIÓN</v>
      </c>
      <c r="H34" s="61" t="s">
        <v>88</v>
      </c>
      <c r="I34" s="61" t="s">
        <v>1234</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1235</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1204</v>
      </c>
      <c r="AD35" s="99"/>
    </row>
    <row r="36" spans="1:30" ht="51">
      <c r="A36" s="84"/>
      <c r="B36" s="84"/>
      <c r="C36" s="99"/>
      <c r="D36" s="96"/>
      <c r="E36" s="122"/>
      <c r="F36" s="122"/>
      <c r="G36" s="60" t="str">
        <f>VLOOKUP(H36,PELIGROS!A$1:G$445,2,0)</f>
        <v>Superficies de trabajo irregulares o deslizantes</v>
      </c>
      <c r="H36" s="61" t="s">
        <v>597</v>
      </c>
      <c r="I36" s="61" t="s">
        <v>1235</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1205</v>
      </c>
      <c r="AD36" s="99"/>
    </row>
    <row r="37" spans="1:30" ht="63.75">
      <c r="A37" s="84"/>
      <c r="B37" s="84"/>
      <c r="C37" s="99"/>
      <c r="D37" s="96"/>
      <c r="E37" s="122"/>
      <c r="F37" s="122"/>
      <c r="G37" s="60" t="str">
        <f>VLOOKUP(H37,PELIGROS!A$1:G$445,2,0)</f>
        <v>Atraco, golpiza, atentados y secuestrados</v>
      </c>
      <c r="H37" s="61" t="s">
        <v>57</v>
      </c>
      <c r="I37" s="61" t="s">
        <v>1235</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1206</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1235</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1236</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1207</v>
      </c>
      <c r="AD39" s="99"/>
    </row>
    <row r="40" spans="1:30" ht="51.75" thickBot="1">
      <c r="A40" s="84"/>
      <c r="B40" s="84"/>
      <c r="C40" s="100"/>
      <c r="D40" s="97"/>
      <c r="E40" s="123"/>
      <c r="F40" s="123"/>
      <c r="G40" s="60" t="str">
        <f>VLOOKUP(H40,PELIGROS!A$1:G$445,2,0)</f>
        <v>SISMOS, INCENDIOS, INUNDACIONES, TERREMOTOS, VENDAVALES, DERRUMBE</v>
      </c>
      <c r="H40" s="61" t="s">
        <v>62</v>
      </c>
      <c r="I40" s="61" t="s">
        <v>1236</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1213</v>
      </c>
      <c r="D41" s="89" t="s">
        <v>1214</v>
      </c>
      <c r="E41" s="86" t="s">
        <v>1073</v>
      </c>
      <c r="F41" s="86" t="s">
        <v>1197</v>
      </c>
      <c r="G41" s="55" t="str">
        <f>VLOOKUP(H41,PELIGROS!A$1:G$445,2,0)</f>
        <v>Bacteria</v>
      </c>
      <c r="H41" s="21" t="s">
        <v>108</v>
      </c>
      <c r="I41" s="21" t="s">
        <v>1231</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1200</v>
      </c>
      <c r="AD41" s="120" t="s">
        <v>1208</v>
      </c>
    </row>
    <row r="42" spans="1:30" ht="51">
      <c r="A42" s="84"/>
      <c r="B42" s="84"/>
      <c r="C42" s="93"/>
      <c r="D42" s="90"/>
      <c r="E42" s="87"/>
      <c r="F42" s="87"/>
      <c r="G42" s="55" t="str">
        <f>VLOOKUP(H42,PELIGROS!A$1:G$445,2,0)</f>
        <v>Hongos</v>
      </c>
      <c r="H42" s="21" t="s">
        <v>117</v>
      </c>
      <c r="I42" s="21" t="s">
        <v>1231</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1231</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1232</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1232</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1201</v>
      </c>
      <c r="AD45" s="93"/>
    </row>
    <row r="46" spans="1:30" ht="51">
      <c r="A46" s="84"/>
      <c r="B46" s="84"/>
      <c r="C46" s="93"/>
      <c r="D46" s="90"/>
      <c r="E46" s="87"/>
      <c r="F46" s="87"/>
      <c r="G46" s="55" t="str">
        <f>VLOOKUP(H46,PELIGROS!A$1:G$445,2,0)</f>
        <v>GASES Y VAPORES</v>
      </c>
      <c r="H46" s="21" t="s">
        <v>256</v>
      </c>
      <c r="I46" s="21" t="s">
        <v>1233</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1202</v>
      </c>
      <c r="AD46" s="93"/>
    </row>
    <row r="47" spans="1:30" ht="51">
      <c r="A47" s="84"/>
      <c r="B47" s="84"/>
      <c r="C47" s="93"/>
      <c r="D47" s="90"/>
      <c r="E47" s="87"/>
      <c r="F47" s="87"/>
      <c r="G47" s="55" t="str">
        <f>VLOOKUP(H47,PELIGROS!A$1:G$445,2,0)</f>
        <v>MATERIAL PARTICULADO</v>
      </c>
      <c r="H47" s="21" t="s">
        <v>269</v>
      </c>
      <c r="I47" s="21" t="s">
        <v>1233</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1234</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1203</v>
      </c>
      <c r="AD48" s="93"/>
    </row>
    <row r="49" spans="1:30" ht="38.25" customHeight="1">
      <c r="A49" s="84"/>
      <c r="B49" s="84"/>
      <c r="C49" s="93"/>
      <c r="D49" s="90"/>
      <c r="E49" s="87"/>
      <c r="F49" s="87"/>
      <c r="G49" s="55" t="str">
        <f>VLOOKUP(H49,PELIGROS!A$1:G$445,2,0)</f>
        <v xml:space="preserve"> ALTA CONCENTRACIÓN</v>
      </c>
      <c r="H49" s="21" t="s">
        <v>88</v>
      </c>
      <c r="I49" s="21" t="s">
        <v>1234</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1235</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1204</v>
      </c>
      <c r="AD50" s="93"/>
    </row>
    <row r="51" spans="1:30" ht="51">
      <c r="A51" s="84"/>
      <c r="B51" s="84"/>
      <c r="C51" s="93"/>
      <c r="D51" s="90"/>
      <c r="E51" s="87"/>
      <c r="F51" s="87"/>
      <c r="G51" s="55" t="str">
        <f>VLOOKUP(H51,PELIGROS!A$1:G$445,2,0)</f>
        <v>Superficies de trabajo irregulares o deslizantes</v>
      </c>
      <c r="H51" s="21" t="s">
        <v>597</v>
      </c>
      <c r="I51" s="21" t="s">
        <v>1235</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1205</v>
      </c>
      <c r="AD51" s="93"/>
    </row>
    <row r="52" spans="1:30" ht="63.75">
      <c r="A52" s="84"/>
      <c r="B52" s="84"/>
      <c r="C52" s="93"/>
      <c r="D52" s="90"/>
      <c r="E52" s="87"/>
      <c r="F52" s="87"/>
      <c r="G52" s="55" t="str">
        <f>VLOOKUP(H52,PELIGROS!A$1:G$445,2,0)</f>
        <v>Atraco, golpiza, atentados y secuestrados</v>
      </c>
      <c r="H52" s="21" t="s">
        <v>57</v>
      </c>
      <c r="I52" s="21" t="s">
        <v>1235</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1206</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1235</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1236</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1207</v>
      </c>
      <c r="AD54" s="93"/>
    </row>
    <row r="55" spans="1:30" ht="51.75" thickBot="1">
      <c r="A55" s="84"/>
      <c r="B55" s="84"/>
      <c r="C55" s="94"/>
      <c r="D55" s="91"/>
      <c r="E55" s="88"/>
      <c r="F55" s="88"/>
      <c r="G55" s="55" t="str">
        <f>VLOOKUP(H55,PELIGROS!A$1:G$445,2,0)</f>
        <v>SISMOS, INCENDIOS, INUNDACIONES, TERREMOTOS, VENDAVALES, DERRUMBE</v>
      </c>
      <c r="H55" s="21" t="s">
        <v>62</v>
      </c>
      <c r="I55" s="21" t="s">
        <v>1236</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1216</v>
      </c>
      <c r="D56" s="95" t="s">
        <v>1217</v>
      </c>
      <c r="E56" s="121" t="s">
        <v>1074</v>
      </c>
      <c r="F56" s="121" t="s">
        <v>1197</v>
      </c>
      <c r="G56" s="78" t="str">
        <f>VLOOKUP(H56,PELIGROS!A$1:G$445,2,0)</f>
        <v>Bacteria</v>
      </c>
      <c r="H56" s="61" t="s">
        <v>108</v>
      </c>
      <c r="I56" s="61" t="s">
        <v>1231</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1200</v>
      </c>
      <c r="AD56" s="116" t="s">
        <v>1208</v>
      </c>
    </row>
    <row r="57" spans="1:30" ht="51">
      <c r="A57" s="84"/>
      <c r="B57" s="84"/>
      <c r="C57" s="99"/>
      <c r="D57" s="96"/>
      <c r="E57" s="122"/>
      <c r="F57" s="122"/>
      <c r="G57" s="78" t="str">
        <f>VLOOKUP(H57,PELIGROS!A$1:G$445,2,0)</f>
        <v>Hongos</v>
      </c>
      <c r="H57" s="61" t="s">
        <v>117</v>
      </c>
      <c r="I57" s="61" t="s">
        <v>1231</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1231</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1232</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1232</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1201</v>
      </c>
      <c r="AD60" s="99"/>
    </row>
    <row r="61" spans="1:30" ht="51">
      <c r="A61" s="84"/>
      <c r="B61" s="84"/>
      <c r="C61" s="99"/>
      <c r="D61" s="96"/>
      <c r="E61" s="122"/>
      <c r="F61" s="122"/>
      <c r="G61" s="78" t="str">
        <f>VLOOKUP(H61,PELIGROS!A$1:G$445,2,0)</f>
        <v>GASES Y VAPORES</v>
      </c>
      <c r="H61" s="61" t="s">
        <v>256</v>
      </c>
      <c r="I61" s="61" t="s">
        <v>1233</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1202</v>
      </c>
      <c r="AD61" s="99"/>
    </row>
    <row r="62" spans="1:30" ht="51">
      <c r="A62" s="84"/>
      <c r="B62" s="84"/>
      <c r="C62" s="99"/>
      <c r="D62" s="96"/>
      <c r="E62" s="122"/>
      <c r="F62" s="122"/>
      <c r="G62" s="78" t="str">
        <f>VLOOKUP(H62,PELIGROS!A$1:G$445,2,0)</f>
        <v>MATERIAL PARTICULADO</v>
      </c>
      <c r="H62" s="61" t="s">
        <v>269</v>
      </c>
      <c r="I62" s="61" t="s">
        <v>1233</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1234</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1203</v>
      </c>
      <c r="AD63" s="99"/>
    </row>
    <row r="64" spans="1:30" ht="34.5" customHeight="1">
      <c r="A64" s="84"/>
      <c r="B64" s="84"/>
      <c r="C64" s="99"/>
      <c r="D64" s="96"/>
      <c r="E64" s="122"/>
      <c r="F64" s="122"/>
      <c r="G64" s="78" t="str">
        <f>VLOOKUP(H64,PELIGROS!A$1:G$445,2,0)</f>
        <v xml:space="preserve"> ALTA CONCENTRACIÓN</v>
      </c>
      <c r="H64" s="61" t="s">
        <v>88</v>
      </c>
      <c r="I64" s="61" t="s">
        <v>1234</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1235</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1204</v>
      </c>
      <c r="AD65" s="99"/>
    </row>
    <row r="66" spans="1:30" ht="51">
      <c r="A66" s="84"/>
      <c r="B66" s="84"/>
      <c r="C66" s="99"/>
      <c r="D66" s="96"/>
      <c r="E66" s="122"/>
      <c r="F66" s="122"/>
      <c r="G66" s="78" t="str">
        <f>VLOOKUP(H66,PELIGROS!A$1:G$445,2,0)</f>
        <v>Superficies de trabajo irregulares o deslizantes</v>
      </c>
      <c r="H66" s="61" t="s">
        <v>597</v>
      </c>
      <c r="I66" s="61" t="s">
        <v>1235</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1205</v>
      </c>
      <c r="AD66" s="99"/>
    </row>
    <row r="67" spans="1:30" ht="63.75">
      <c r="A67" s="84"/>
      <c r="B67" s="84"/>
      <c r="C67" s="99"/>
      <c r="D67" s="96"/>
      <c r="E67" s="122"/>
      <c r="F67" s="122"/>
      <c r="G67" s="78" t="str">
        <f>VLOOKUP(H67,PELIGROS!A$1:G$445,2,0)</f>
        <v>Atraco, golpiza, atentados y secuestrados</v>
      </c>
      <c r="H67" s="61" t="s">
        <v>57</v>
      </c>
      <c r="I67" s="61" t="s">
        <v>1235</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1206</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1235</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1236</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1207</v>
      </c>
      <c r="AD69" s="99"/>
    </row>
    <row r="70" spans="1:30" ht="51.75" thickBot="1">
      <c r="A70" s="84"/>
      <c r="B70" s="84"/>
      <c r="C70" s="100"/>
      <c r="D70" s="97"/>
      <c r="E70" s="123"/>
      <c r="F70" s="123"/>
      <c r="G70" s="78" t="str">
        <f>VLOOKUP(H70,PELIGROS!A$1:G$445,2,0)</f>
        <v>SISMOS, INCENDIOS, INUNDACIONES, TERREMOTOS, VENDAVALES, DERRUMBE</v>
      </c>
      <c r="H70" s="61" t="s">
        <v>62</v>
      </c>
      <c r="I70" s="61" t="s">
        <v>1236</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1218</v>
      </c>
      <c r="D71" s="89" t="s">
        <v>1219</v>
      </c>
      <c r="E71" s="86" t="s">
        <v>1074</v>
      </c>
      <c r="F71" s="86" t="s">
        <v>1197</v>
      </c>
      <c r="G71" s="55" t="str">
        <f>VLOOKUP(H71,PELIGROS!A$1:G$445,2,0)</f>
        <v>Bacteria</v>
      </c>
      <c r="H71" s="21" t="s">
        <v>108</v>
      </c>
      <c r="I71" s="21" t="s">
        <v>1231</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1200</v>
      </c>
      <c r="AD71" s="120" t="s">
        <v>1208</v>
      </c>
    </row>
    <row r="72" spans="1:30" ht="51">
      <c r="A72" s="84"/>
      <c r="B72" s="84"/>
      <c r="C72" s="93"/>
      <c r="D72" s="90"/>
      <c r="E72" s="87"/>
      <c r="F72" s="87"/>
      <c r="G72" s="55" t="str">
        <f>VLOOKUP(H72,PELIGROS!A$1:G$445,2,0)</f>
        <v>Hongos</v>
      </c>
      <c r="H72" s="21" t="s">
        <v>117</v>
      </c>
      <c r="I72" s="21" t="s">
        <v>1231</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1231</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1232</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1232</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1201</v>
      </c>
      <c r="AD75" s="93"/>
    </row>
    <row r="76" spans="1:30" ht="51">
      <c r="A76" s="84"/>
      <c r="B76" s="84"/>
      <c r="C76" s="93"/>
      <c r="D76" s="90"/>
      <c r="E76" s="87"/>
      <c r="F76" s="87"/>
      <c r="G76" s="55" t="str">
        <f>VLOOKUP(H76,PELIGROS!A$1:G$445,2,0)</f>
        <v>GASES Y VAPORES</v>
      </c>
      <c r="H76" s="21" t="s">
        <v>256</v>
      </c>
      <c r="I76" s="21" t="s">
        <v>1233</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1202</v>
      </c>
      <c r="AD76" s="93"/>
    </row>
    <row r="77" spans="1:30" ht="51">
      <c r="A77" s="84"/>
      <c r="B77" s="84"/>
      <c r="C77" s="93"/>
      <c r="D77" s="90"/>
      <c r="E77" s="87"/>
      <c r="F77" s="87"/>
      <c r="G77" s="55" t="str">
        <f>VLOOKUP(H77,PELIGROS!A$1:G$445,2,0)</f>
        <v>MATERIAL PARTICULADO</v>
      </c>
      <c r="H77" s="21" t="s">
        <v>269</v>
      </c>
      <c r="I77" s="21" t="s">
        <v>1233</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1234</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1203</v>
      </c>
      <c r="AD78" s="93"/>
    </row>
    <row r="79" spans="1:30" ht="41.25" customHeight="1">
      <c r="A79" s="84"/>
      <c r="B79" s="84"/>
      <c r="C79" s="93"/>
      <c r="D79" s="90"/>
      <c r="E79" s="87"/>
      <c r="F79" s="87"/>
      <c r="G79" s="55" t="str">
        <f>VLOOKUP(H79,PELIGROS!A$1:G$445,2,0)</f>
        <v xml:space="preserve"> ALTA CONCENTRACIÓN</v>
      </c>
      <c r="H79" s="21" t="s">
        <v>88</v>
      </c>
      <c r="I79" s="21" t="s">
        <v>1234</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1235</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1204</v>
      </c>
      <c r="AD80" s="93"/>
    </row>
    <row r="81" spans="1:30" ht="51">
      <c r="A81" s="84"/>
      <c r="B81" s="84"/>
      <c r="C81" s="93"/>
      <c r="D81" s="90"/>
      <c r="E81" s="87"/>
      <c r="F81" s="87"/>
      <c r="G81" s="55" t="str">
        <f>VLOOKUP(H81,PELIGROS!A$1:G$445,2,0)</f>
        <v>Superficies de trabajo irregulares o deslizantes</v>
      </c>
      <c r="H81" s="21" t="s">
        <v>597</v>
      </c>
      <c r="I81" s="21" t="s">
        <v>1235</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1205</v>
      </c>
      <c r="AD81" s="93"/>
    </row>
    <row r="82" spans="1:30" ht="63.75">
      <c r="A82" s="84"/>
      <c r="B82" s="84"/>
      <c r="C82" s="93"/>
      <c r="D82" s="90"/>
      <c r="E82" s="87"/>
      <c r="F82" s="87"/>
      <c r="G82" s="55" t="str">
        <f>VLOOKUP(H82,PELIGROS!A$1:G$445,2,0)</f>
        <v>Atraco, golpiza, atentados y secuestrados</v>
      </c>
      <c r="H82" s="21" t="s">
        <v>57</v>
      </c>
      <c r="I82" s="21" t="s">
        <v>1235</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1206</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1235</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1236</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1207</v>
      </c>
      <c r="AD84" s="93"/>
    </row>
    <row r="85" spans="1:30" ht="51.75" thickBot="1">
      <c r="A85" s="84"/>
      <c r="B85" s="84"/>
      <c r="C85" s="94"/>
      <c r="D85" s="91"/>
      <c r="E85" s="88"/>
      <c r="F85" s="88"/>
      <c r="G85" s="55" t="str">
        <f>VLOOKUP(H85,PELIGROS!A$1:G$445,2,0)</f>
        <v>SISMOS, INCENDIOS, INUNDACIONES, TERREMOTOS, VENDAVALES, DERRUMBE</v>
      </c>
      <c r="H85" s="21" t="s">
        <v>62</v>
      </c>
      <c r="I85" s="21" t="s">
        <v>1236</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1227</v>
      </c>
      <c r="D86" s="95" t="s">
        <v>1228</v>
      </c>
      <c r="E86" s="121" t="s">
        <v>1062</v>
      </c>
      <c r="F86" s="121" t="s">
        <v>1197</v>
      </c>
      <c r="G86" s="78" t="str">
        <f>VLOOKUP(H86,PELIGROS!A$1:G$445,2,0)</f>
        <v>Bacteria</v>
      </c>
      <c r="H86" s="61" t="s">
        <v>108</v>
      </c>
      <c r="I86" s="61" t="s">
        <v>1231</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1200</v>
      </c>
      <c r="AD86" s="98" t="s">
        <v>1208</v>
      </c>
    </row>
    <row r="87" spans="1:30" ht="51">
      <c r="A87" s="84"/>
      <c r="B87" s="84"/>
      <c r="C87" s="99"/>
      <c r="D87" s="96"/>
      <c r="E87" s="122"/>
      <c r="F87" s="122"/>
      <c r="G87" s="78" t="str">
        <f>VLOOKUP(H87,PELIGROS!A$1:G$445,2,0)</f>
        <v>Hongos</v>
      </c>
      <c r="H87" s="61" t="s">
        <v>117</v>
      </c>
      <c r="I87" s="61" t="s">
        <v>1231</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1231</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1232</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1232</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1201</v>
      </c>
      <c r="AD90" s="99"/>
    </row>
    <row r="91" spans="1:30" ht="51">
      <c r="A91" s="84"/>
      <c r="B91" s="84"/>
      <c r="C91" s="99"/>
      <c r="D91" s="96"/>
      <c r="E91" s="122"/>
      <c r="F91" s="122"/>
      <c r="G91" s="78" t="str">
        <f>VLOOKUP(H91,PELIGROS!A$1:G$445,2,0)</f>
        <v>MAQUINARIA O EQUIPO</v>
      </c>
      <c r="H91" s="61" t="s">
        <v>164</v>
      </c>
      <c r="I91" s="61" t="s">
        <v>1232</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1223</v>
      </c>
      <c r="AD91" s="99"/>
    </row>
    <row r="92" spans="1:30" ht="51">
      <c r="A92" s="84"/>
      <c r="B92" s="84"/>
      <c r="C92" s="99"/>
      <c r="D92" s="96"/>
      <c r="E92" s="122"/>
      <c r="F92" s="122"/>
      <c r="G92" s="78" t="str">
        <f>VLOOKUP(H92,PELIGROS!A$1:G$445,2,0)</f>
        <v>GASES Y VAPORES</v>
      </c>
      <c r="H92" s="61" t="s">
        <v>256</v>
      </c>
      <c r="I92" s="61" t="s">
        <v>1233</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1202</v>
      </c>
      <c r="AD92" s="99"/>
    </row>
    <row r="93" spans="1:30" ht="51">
      <c r="A93" s="84"/>
      <c r="B93" s="84"/>
      <c r="C93" s="99"/>
      <c r="D93" s="96"/>
      <c r="E93" s="122"/>
      <c r="F93" s="122"/>
      <c r="G93" s="78" t="str">
        <f>VLOOKUP(H93,PELIGROS!A$1:G$445,2,0)</f>
        <v>LÍQUIDOS</v>
      </c>
      <c r="H93" s="61" t="s">
        <v>263</v>
      </c>
      <c r="I93" s="61" t="s">
        <v>1233</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1233</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1234</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1203</v>
      </c>
      <c r="AD95" s="99"/>
    </row>
    <row r="96" spans="1:30" ht="39.75" customHeight="1">
      <c r="A96" s="84"/>
      <c r="B96" s="84"/>
      <c r="C96" s="99"/>
      <c r="D96" s="96"/>
      <c r="E96" s="122"/>
      <c r="F96" s="122"/>
      <c r="G96" s="78" t="str">
        <f>VLOOKUP(H96,PELIGROS!A$1:G$445,2,0)</f>
        <v xml:space="preserve"> ALTA CONCENTRACIÓN</v>
      </c>
      <c r="H96" s="61" t="s">
        <v>88</v>
      </c>
      <c r="I96" s="61" t="s">
        <v>1234</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1237</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1224</v>
      </c>
      <c r="AD97" s="99"/>
    </row>
    <row r="98" spans="1:30" ht="66.75" customHeight="1">
      <c r="A98" s="84"/>
      <c r="B98" s="84"/>
      <c r="C98" s="99"/>
      <c r="D98" s="96"/>
      <c r="E98" s="122"/>
      <c r="F98" s="122"/>
      <c r="G98" s="78" t="str">
        <f>VLOOKUP(H98,PELIGROS!A$1:G$445,2,0)</f>
        <v>Atropellamiento, Envestir</v>
      </c>
      <c r="H98" s="61" t="s">
        <v>1187</v>
      </c>
      <c r="I98" s="61" t="s">
        <v>1235</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1204</v>
      </c>
      <c r="AD98" s="99"/>
    </row>
    <row r="99" spans="1:30" ht="51">
      <c r="A99" s="84"/>
      <c r="B99" s="84"/>
      <c r="C99" s="99"/>
      <c r="D99" s="96"/>
      <c r="E99" s="122"/>
      <c r="F99" s="122"/>
      <c r="G99" s="78" t="str">
        <f>VLOOKUP(H99,PELIGROS!A$1:G$445,2,0)</f>
        <v>Inadecuadas conexiones eléctricas-saturación en tomas de energía</v>
      </c>
      <c r="H99" s="61" t="s">
        <v>566</v>
      </c>
      <c r="I99" s="61" t="s">
        <v>1235</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1225</v>
      </c>
      <c r="AD99" s="99"/>
    </row>
    <row r="100" spans="1:30" ht="63.75">
      <c r="A100" s="84"/>
      <c r="B100" s="84"/>
      <c r="C100" s="99"/>
      <c r="D100" s="96"/>
      <c r="E100" s="122"/>
      <c r="F100" s="122"/>
      <c r="G100" s="78" t="str">
        <f>VLOOKUP(H100,PELIGROS!A$1:G$445,2,0)</f>
        <v>Ingreso a pozos, Red de acueducto o excavaciones</v>
      </c>
      <c r="H100" s="61" t="s">
        <v>571</v>
      </c>
      <c r="I100" s="61" t="s">
        <v>1235</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1221</v>
      </c>
      <c r="AD100" s="99"/>
    </row>
    <row r="101" spans="1:30" ht="51">
      <c r="A101" s="84"/>
      <c r="B101" s="84"/>
      <c r="C101" s="99"/>
      <c r="D101" s="96"/>
      <c r="E101" s="122"/>
      <c r="F101" s="122"/>
      <c r="G101" s="78" t="str">
        <f>VLOOKUP(H101,PELIGROS!A$1:G$445,2,0)</f>
        <v>Superficies de trabajo irregulares o deslizantes</v>
      </c>
      <c r="H101" s="61" t="s">
        <v>597</v>
      </c>
      <c r="I101" s="61" t="s">
        <v>1235</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1205</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1235</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1222</v>
      </c>
      <c r="AD102" s="99"/>
    </row>
    <row r="103" spans="1:30" ht="63.75">
      <c r="A103" s="84"/>
      <c r="B103" s="84"/>
      <c r="C103" s="99"/>
      <c r="D103" s="96"/>
      <c r="E103" s="122"/>
      <c r="F103" s="122"/>
      <c r="G103" s="78" t="str">
        <f>VLOOKUP(H103,PELIGROS!A$1:G$445,2,0)</f>
        <v>Herramientas Manuales</v>
      </c>
      <c r="H103" s="61" t="s">
        <v>606</v>
      </c>
      <c r="I103" s="61" t="s">
        <v>1235</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1220</v>
      </c>
      <c r="AD103" s="99"/>
    </row>
    <row r="104" spans="1:30" ht="51">
      <c r="A104" s="84"/>
      <c r="B104" s="84"/>
      <c r="C104" s="99"/>
      <c r="D104" s="96"/>
      <c r="E104" s="122"/>
      <c r="F104" s="122"/>
      <c r="G104" s="78" t="str">
        <f>VLOOKUP(H104,PELIGROS!A$1:G$445,2,0)</f>
        <v>Maquinaria y equipo</v>
      </c>
      <c r="H104" s="61" t="s">
        <v>612</v>
      </c>
      <c r="I104" s="61" t="s">
        <v>1235</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1226</v>
      </c>
      <c r="AD104" s="99"/>
    </row>
    <row r="105" spans="1:30" ht="87" customHeight="1">
      <c r="A105" s="84"/>
      <c r="B105" s="84"/>
      <c r="C105" s="99"/>
      <c r="D105" s="96"/>
      <c r="E105" s="122"/>
      <c r="F105" s="122"/>
      <c r="G105" s="78" t="str">
        <f>VLOOKUP(H105,PELIGROS!A$1:G$445,2,0)</f>
        <v>Atraco, golpiza, atentados y secuestrados</v>
      </c>
      <c r="H105" s="61" t="s">
        <v>57</v>
      </c>
      <c r="I105" s="61" t="s">
        <v>1235</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1206</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1235</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1236</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1207</v>
      </c>
      <c r="AD107" s="99"/>
    </row>
    <row r="108" spans="1:30" ht="51.75" thickBot="1">
      <c r="A108" s="84"/>
      <c r="B108" s="84"/>
      <c r="C108" s="100"/>
      <c r="D108" s="97"/>
      <c r="E108" s="123"/>
      <c r="F108" s="123"/>
      <c r="G108" s="78" t="str">
        <f>VLOOKUP(H108,PELIGROS!A$1:G$445,2,0)</f>
        <v>LLUVIAS, GRANIZADA, HELADAS</v>
      </c>
      <c r="H108" s="61" t="s">
        <v>86</v>
      </c>
      <c r="I108" s="61" t="s">
        <v>1236</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1229</v>
      </c>
      <c r="D109" s="89" t="s">
        <v>1230</v>
      </c>
      <c r="E109" s="86" t="s">
        <v>1063</v>
      </c>
      <c r="F109" s="86" t="s">
        <v>1197</v>
      </c>
      <c r="G109" s="55" t="str">
        <f>VLOOKUP(H109,PELIGROS!A$1:G$445,2,0)</f>
        <v>Bacteria</v>
      </c>
      <c r="H109" s="21" t="s">
        <v>108</v>
      </c>
      <c r="I109" s="21" t="s">
        <v>1231</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1200</v>
      </c>
      <c r="AD109" s="92" t="s">
        <v>1208</v>
      </c>
    </row>
    <row r="110" spans="1:30" ht="51">
      <c r="A110" s="84"/>
      <c r="B110" s="84"/>
      <c r="C110" s="93"/>
      <c r="D110" s="90"/>
      <c r="E110" s="87"/>
      <c r="F110" s="87"/>
      <c r="G110" s="55" t="str">
        <f>VLOOKUP(H110,PELIGROS!A$1:G$445,2,0)</f>
        <v>Hongos</v>
      </c>
      <c r="H110" s="21" t="s">
        <v>117</v>
      </c>
      <c r="I110" s="21" t="s">
        <v>1231</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1231</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1232</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1232</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1201</v>
      </c>
      <c r="AD113" s="93"/>
    </row>
    <row r="114" spans="1:30" ht="51">
      <c r="A114" s="84"/>
      <c r="B114" s="84"/>
      <c r="C114" s="93"/>
      <c r="D114" s="90"/>
      <c r="E114" s="87"/>
      <c r="F114" s="87"/>
      <c r="G114" s="55" t="str">
        <f>VLOOKUP(H114,PELIGROS!A$1:G$445,2,0)</f>
        <v>MAQUINARIA O EQUIPO</v>
      </c>
      <c r="H114" s="21" t="s">
        <v>164</v>
      </c>
      <c r="I114" s="21" t="s">
        <v>1232</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1223</v>
      </c>
      <c r="AD114" s="93"/>
    </row>
    <row r="115" spans="1:30" ht="51">
      <c r="A115" s="84"/>
      <c r="B115" s="84"/>
      <c r="C115" s="93"/>
      <c r="D115" s="90"/>
      <c r="E115" s="87"/>
      <c r="F115" s="87"/>
      <c r="G115" s="55" t="str">
        <f>VLOOKUP(H115,PELIGROS!A$1:G$445,2,0)</f>
        <v>GASES Y VAPORES</v>
      </c>
      <c r="H115" s="21" t="s">
        <v>256</v>
      </c>
      <c r="I115" s="21" t="s">
        <v>1233</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1202</v>
      </c>
      <c r="AD115" s="93"/>
    </row>
    <row r="116" spans="1:30" ht="51">
      <c r="A116" s="84"/>
      <c r="B116" s="84"/>
      <c r="C116" s="93"/>
      <c r="D116" s="90"/>
      <c r="E116" s="87"/>
      <c r="F116" s="87"/>
      <c r="G116" s="55" t="str">
        <f>VLOOKUP(H116,PELIGROS!A$1:G$445,2,0)</f>
        <v>LÍQUIDOS</v>
      </c>
      <c r="H116" s="21" t="s">
        <v>263</v>
      </c>
      <c r="I116" s="21" t="s">
        <v>1233</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1233</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1234</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1203</v>
      </c>
      <c r="AD118" s="93"/>
    </row>
    <row r="119" spans="1:30" ht="25.5">
      <c r="A119" s="84"/>
      <c r="B119" s="84"/>
      <c r="C119" s="93"/>
      <c r="D119" s="90"/>
      <c r="E119" s="87"/>
      <c r="F119" s="87"/>
      <c r="G119" s="55" t="str">
        <f>VLOOKUP(H119,PELIGROS!A$1:G$445,2,0)</f>
        <v xml:space="preserve"> ALTA CONCENTRACIÓN</v>
      </c>
      <c r="H119" s="21" t="s">
        <v>88</v>
      </c>
      <c r="I119" s="21" t="s">
        <v>1234</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1237</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1224</v>
      </c>
      <c r="AD120" s="93"/>
    </row>
    <row r="121" spans="1:30" ht="63.75">
      <c r="A121" s="84"/>
      <c r="B121" s="84"/>
      <c r="C121" s="93"/>
      <c r="D121" s="90"/>
      <c r="E121" s="87"/>
      <c r="F121" s="87"/>
      <c r="G121" s="55" t="str">
        <f>VLOOKUP(H121,PELIGROS!A$1:G$445,2,0)</f>
        <v>Atropellamiento, Envestir</v>
      </c>
      <c r="H121" s="21" t="s">
        <v>1187</v>
      </c>
      <c r="I121" s="21" t="s">
        <v>1235</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1204</v>
      </c>
      <c r="AD121" s="93"/>
    </row>
    <row r="122" spans="1:30" ht="51">
      <c r="A122" s="84"/>
      <c r="B122" s="84"/>
      <c r="C122" s="93"/>
      <c r="D122" s="90"/>
      <c r="E122" s="87"/>
      <c r="F122" s="87"/>
      <c r="G122" s="55" t="str">
        <f>VLOOKUP(H122,PELIGROS!A$1:G$445,2,0)</f>
        <v>Inadecuadas conexiones eléctricas-saturación en tomas de energía</v>
      </c>
      <c r="H122" s="21" t="s">
        <v>566</v>
      </c>
      <c r="I122" s="21" t="s">
        <v>1235</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1225</v>
      </c>
      <c r="AD122" s="93"/>
    </row>
    <row r="123" spans="1:30" ht="63.75">
      <c r="A123" s="84"/>
      <c r="B123" s="84"/>
      <c r="C123" s="93"/>
      <c r="D123" s="90"/>
      <c r="E123" s="87"/>
      <c r="F123" s="87"/>
      <c r="G123" s="55" t="str">
        <f>VLOOKUP(H123,PELIGROS!A$1:G$445,2,0)</f>
        <v>Ingreso a pozos, Red de acueducto o excavaciones</v>
      </c>
      <c r="H123" s="21" t="s">
        <v>571</v>
      </c>
      <c r="I123" s="21" t="s">
        <v>1235</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1221</v>
      </c>
      <c r="AD123" s="93"/>
    </row>
    <row r="124" spans="1:30" ht="51">
      <c r="A124" s="84"/>
      <c r="B124" s="84"/>
      <c r="C124" s="93"/>
      <c r="D124" s="90"/>
      <c r="E124" s="87"/>
      <c r="F124" s="87"/>
      <c r="G124" s="55" t="str">
        <f>VLOOKUP(H124,PELIGROS!A$1:G$445,2,0)</f>
        <v>Superficies de trabajo irregulares o deslizantes</v>
      </c>
      <c r="H124" s="21" t="s">
        <v>597</v>
      </c>
      <c r="I124" s="21" t="s">
        <v>1235</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1205</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1235</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1222</v>
      </c>
      <c r="AD125" s="93"/>
    </row>
    <row r="126" spans="1:30" ht="63.75">
      <c r="A126" s="84"/>
      <c r="B126" s="84"/>
      <c r="C126" s="93"/>
      <c r="D126" s="90"/>
      <c r="E126" s="87"/>
      <c r="F126" s="87"/>
      <c r="G126" s="55" t="str">
        <f>VLOOKUP(H126,PELIGROS!A$1:G$445,2,0)</f>
        <v>Herramientas Manuales</v>
      </c>
      <c r="H126" s="21" t="s">
        <v>606</v>
      </c>
      <c r="I126" s="21" t="s">
        <v>1235</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1220</v>
      </c>
      <c r="AD126" s="93"/>
    </row>
    <row r="127" spans="1:30" ht="51">
      <c r="A127" s="84"/>
      <c r="B127" s="84"/>
      <c r="C127" s="93"/>
      <c r="D127" s="90"/>
      <c r="E127" s="87"/>
      <c r="F127" s="87"/>
      <c r="G127" s="55" t="str">
        <f>VLOOKUP(H127,PELIGROS!A$1:G$445,2,0)</f>
        <v>Maquinaria y equipo</v>
      </c>
      <c r="H127" s="21" t="s">
        <v>612</v>
      </c>
      <c r="I127" s="21" t="s">
        <v>1235</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1226</v>
      </c>
      <c r="AD127" s="93"/>
    </row>
    <row r="128" spans="1:30" ht="63.75">
      <c r="A128" s="84"/>
      <c r="B128" s="84"/>
      <c r="C128" s="93"/>
      <c r="D128" s="90"/>
      <c r="E128" s="87"/>
      <c r="F128" s="87"/>
      <c r="G128" s="55" t="str">
        <f>VLOOKUP(H128,PELIGROS!A$1:G$445,2,0)</f>
        <v>Atraco, golpiza, atentados y secuestrados</v>
      </c>
      <c r="H128" s="21" t="s">
        <v>57</v>
      </c>
      <c r="I128" s="21" t="s">
        <v>1235</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1206</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1235</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1236</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1207</v>
      </c>
      <c r="AD130" s="93"/>
    </row>
    <row r="131" spans="1:30" ht="51">
      <c r="A131" s="85"/>
      <c r="B131" s="85"/>
      <c r="C131" s="94"/>
      <c r="D131" s="91"/>
      <c r="E131" s="88"/>
      <c r="F131" s="88"/>
      <c r="G131" s="55" t="str">
        <f>VLOOKUP(H131,PELIGROS!A$1:G$445,2,0)</f>
        <v>LLUVIAS, GRANIZADA, HELADAS</v>
      </c>
      <c r="H131" s="21" t="s">
        <v>86</v>
      </c>
      <c r="I131" s="21" t="s">
        <v>1236</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1211</v>
      </c>
      <c r="B136" s="131"/>
      <c r="C136" s="132"/>
      <c r="D136" s="143" t="s">
        <v>1212</v>
      </c>
      <c r="E136" s="143"/>
      <c r="F136" s="143"/>
      <c r="G136" s="143"/>
    </row>
    <row r="137" spans="1:30" ht="15.75" customHeight="1">
      <c r="A137" s="145" t="s">
        <v>1211</v>
      </c>
      <c r="B137" s="146"/>
      <c r="C137" s="147"/>
      <c r="D137" s="140" t="s">
        <v>1215</v>
      </c>
      <c r="E137" s="140"/>
      <c r="F137" s="140"/>
      <c r="G137" s="140"/>
    </row>
    <row r="138" spans="1:30" ht="15" customHeight="1">
      <c r="A138" s="148" t="s">
        <v>1211</v>
      </c>
      <c r="B138" s="149"/>
      <c r="C138" s="150"/>
      <c r="D138" s="143" t="s">
        <v>1240</v>
      </c>
      <c r="E138" s="143"/>
      <c r="F138" s="143"/>
      <c r="G138" s="143"/>
    </row>
    <row r="139" spans="1:30" ht="15" customHeight="1">
      <c r="A139" s="148" t="s">
        <v>1211</v>
      </c>
      <c r="B139" s="149"/>
      <c r="C139" s="150"/>
      <c r="D139" s="140" t="s">
        <v>1241</v>
      </c>
      <c r="E139" s="140"/>
      <c r="F139" s="140"/>
      <c r="G139" s="140"/>
    </row>
    <row r="140" spans="1:30" ht="15" customHeight="1" thickBot="1">
      <c r="A140" s="151" t="s">
        <v>1238</v>
      </c>
      <c r="B140" s="152"/>
      <c r="C140" s="153"/>
      <c r="D140" s="154" t="s">
        <v>1239</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EL VOLADOR ANTIGUO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2019-03-06T16:00:21Z</dcterms:modified>
</cp:coreProperties>
</file>